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Q7" s="1"/>
  <c r="L8"/>
  <c r="Q8" s="1"/>
  <c r="L9"/>
  <c r="L10"/>
  <c r="L11"/>
  <c r="Q11"/>
  <c r="L12"/>
  <c r="L13"/>
  <c r="Q13" s="1"/>
  <c r="L14"/>
  <c r="Q14" s="1"/>
  <c r="L15"/>
  <c r="Q15" s="1"/>
  <c r="L6"/>
  <c r="L16" s="1"/>
  <c r="Q16" s="1"/>
  <c r="N16"/>
  <c r="O7"/>
  <c r="P7" s="1"/>
  <c r="O8"/>
  <c r="P8" s="1"/>
  <c r="O9"/>
  <c r="P9" s="1"/>
  <c r="P10"/>
  <c r="O11"/>
  <c r="P11"/>
  <c r="P12"/>
  <c r="O13"/>
  <c r="P13" s="1"/>
  <c r="O14"/>
  <c r="P14" s="1"/>
  <c r="O15"/>
  <c r="P15" s="1"/>
  <c r="M16"/>
  <c r="P16" s="1"/>
  <c r="O6"/>
  <c r="P6" s="1"/>
  <c r="O10"/>
  <c r="Q10" s="1"/>
  <c r="O12"/>
  <c r="Q12" s="1"/>
  <c r="O16"/>
  <c r="B5" i="2"/>
  <c r="E15" i="1"/>
  <c r="E14"/>
  <c r="E13"/>
  <c r="E12"/>
  <c r="E11"/>
  <c r="E10"/>
  <c r="E9"/>
  <c r="E8"/>
  <c r="E7"/>
  <c r="E6"/>
  <c r="Q9"/>
  <c r="Q6" l="1"/>
</calcChain>
</file>

<file path=xl/sharedStrings.xml><?xml version="1.0" encoding="utf-8"?>
<sst xmlns="http://schemas.openxmlformats.org/spreadsheetml/2006/main" count="41" uniqueCount="37">
  <si>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</si>
  <si>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</si>
  <si>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</si>
  <si>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</si>
  <si>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</si>
  <si>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</si>
  <si>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</si>
  <si>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</si>
  <si>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</si>
  <si>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</si>
  <si>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</si>
  <si>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</si>
  <si>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</si>
  <si>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</si>
  <si>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</si>
  <si>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</si>
  <si>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</si>
  <si>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</si>
  <si>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</si>
  <si>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</si>
  <si>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</si>
  <si>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</si>
  <si>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</si>
  <si>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</si>
  <si>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Day 10 
AC</t>
  </si>
  <si>
    <t>Day 10 
EV</t>
  </si>
  <si>
    <t>Day 10 
PV</t>
  </si>
  <si>
    <t>Day 10 SPI</t>
  </si>
  <si>
    <t>Day 10 TSPI</t>
  </si>
  <si>
    <t>Total Budget</t>
  </si>
  <si>
    <t>Legend</t>
  </si>
  <si>
    <t>Red</t>
  </si>
  <si>
    <t>Yellow</t>
  </si>
  <si>
    <t>DEP, Dependency.</t>
  </si>
  <si>
    <t>DEP</t>
  </si>
  <si>
    <t>Duration   in Days</t>
  </si>
  <si>
    <t xml:space="preserve">To-Complete Schedule Performance Indicator Calculation Table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</si>
</sst>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44" fontId="4" fillId="0" borderId="7" xfId="1" applyFont="1" applyBorder="1"/>
    <xf numFmtId="44" fontId="4" fillId="0" borderId="8" xfId="1" applyFont="1" applyBorder="1"/>
    <xf numFmtId="44" fontId="4" fillId="0" borderId="9" xfId="1" applyFont="1" applyBorder="1"/>
    <xf numFmtId="44" fontId="4" fillId="0" borderId="10" xfId="1" applyFont="1" applyFill="1" applyBorder="1"/>
    <xf numFmtId="44" fontId="4" fillId="0" borderId="11" xfId="1" applyFont="1" applyFill="1" applyBorder="1"/>
    <xf numFmtId="44" fontId="4" fillId="0" borderId="12" xfId="1" applyFont="1" applyFill="1" applyBorder="1"/>
    <xf numFmtId="44" fontId="4" fillId="0" borderId="13" xfId="1" applyFont="1" applyFill="1" applyBorder="1"/>
    <xf numFmtId="2" fontId="4" fillId="0" borderId="10" xfId="2" applyNumberFormat="1" applyFont="1" applyFill="1" applyBorder="1" applyAlignment="1">
      <alignment horizontal="center"/>
    </xf>
    <xf numFmtId="44" fontId="4" fillId="0" borderId="7" xfId="0" applyNumberFormat="1" applyFont="1" applyBorder="1"/>
    <xf numFmtId="0" fontId="7" fillId="0" borderId="0" xfId="0" applyFont="1"/>
    <xf numFmtId="0" fontId="2" fillId="0" borderId="0" xfId="0" applyFont="1"/>
    <xf numFmtId="0" fontId="8" fillId="0" borderId="0" xfId="0" applyFont="1"/>
    <xf numFmtId="0" fontId="7" fillId="0" borderId="1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64" fontId="6" fillId="2" borderId="14" xfId="1" applyNumberFormat="1" applyFont="1" applyFill="1" applyBorder="1" applyAlignment="1">
      <alignment horizontal="center"/>
    </xf>
    <xf numFmtId="44" fontId="5" fillId="2" borderId="7" xfId="1" applyFont="1" applyFill="1" applyBorder="1"/>
    <xf numFmtId="44" fontId="5" fillId="2" borderId="8" xfId="1" applyFont="1" applyFill="1" applyBorder="1"/>
    <xf numFmtId="44" fontId="5" fillId="2" borderId="9" xfId="1" applyFont="1" applyFill="1" applyBorder="1"/>
    <xf numFmtId="44" fontId="5" fillId="2" borderId="13" xfId="1" applyFont="1" applyFill="1" applyBorder="1"/>
    <xf numFmtId="2" fontId="5" fillId="2" borderId="10" xfId="2" applyNumberFormat="1" applyFont="1" applyFill="1" applyBorder="1" applyAlignment="1">
      <alignment horizontal="center"/>
    </xf>
    <xf numFmtId="44" fontId="4" fillId="3" borderId="8" xfId="1" applyFont="1" applyFill="1" applyBorder="1"/>
    <xf numFmtId="164" fontId="7" fillId="3" borderId="12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0"/>
  <sheetViews>
    <sheetView showGridLines="0" tabSelected="1" zoomScaleNormal="100" workbookViewId="0">
      <selection activeCell="K26" sqref="K26"/>
    </sheetView>
  </sheetViews>
  <sheetFormatPr defaultRowHeight="12.75"/>
  <cols>
    <col min="1" max="1" width="3.42578125" customWidth="1"/>
    <col min="2" max="2" width="5.140625" customWidth="1"/>
    <col min="3" max="3" width="7.5703125" bestFit="1" customWidth="1"/>
    <col min="4" max="4" width="8.14062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9.42578125" customWidth="1"/>
    <col min="13" max="15" width="7.7109375" bestFit="1" customWidth="1"/>
    <col min="16" max="16" width="6.7109375" bestFit="1" customWidth="1"/>
    <col min="17" max="17" width="6.85546875" customWidth="1"/>
    <col min="18" max="18" width="3.140625" customWidth="1"/>
  </cols>
  <sheetData>
    <row r="2" spans="2:17" ht="15">
      <c r="G2" s="29" t="s">
        <v>36</v>
      </c>
    </row>
    <row r="3" spans="2:17" ht="13.5" thickBot="1"/>
    <row r="4" spans="2:17" ht="12.75" customHeight="1">
      <c r="B4" s="30" t="s">
        <v>14</v>
      </c>
      <c r="C4" s="32" t="s">
        <v>0</v>
      </c>
      <c r="D4" s="34" t="s">
        <v>21</v>
      </c>
      <c r="E4" s="34" t="s">
        <v>35</v>
      </c>
      <c r="F4" s="34" t="s">
        <v>1</v>
      </c>
      <c r="G4" s="34" t="s">
        <v>2</v>
      </c>
      <c r="H4" s="34" t="s">
        <v>3</v>
      </c>
      <c r="I4" s="34" t="s">
        <v>23</v>
      </c>
      <c r="J4" s="34" t="s">
        <v>22</v>
      </c>
      <c r="K4" s="34" t="s">
        <v>34</v>
      </c>
      <c r="L4" s="38" t="s">
        <v>29</v>
      </c>
      <c r="M4" s="38" t="s">
        <v>26</v>
      </c>
      <c r="N4" s="38" t="s">
        <v>24</v>
      </c>
      <c r="O4" s="40" t="s">
        <v>25</v>
      </c>
      <c r="P4" s="40" t="s">
        <v>27</v>
      </c>
      <c r="Q4" s="36" t="s">
        <v>28</v>
      </c>
    </row>
    <row r="5" spans="2:17" ht="13.5" thickBot="1">
      <c r="B5" s="31"/>
      <c r="C5" s="33"/>
      <c r="D5" s="35"/>
      <c r="E5" s="35"/>
      <c r="F5" s="35"/>
      <c r="G5" s="35"/>
      <c r="H5" s="35"/>
      <c r="I5" s="35"/>
      <c r="J5" s="35"/>
      <c r="K5" s="35"/>
      <c r="L5" s="39"/>
      <c r="M5" s="39"/>
      <c r="N5" s="39"/>
      <c r="O5" s="41"/>
      <c r="P5" s="41"/>
      <c r="Q5" s="37"/>
    </row>
    <row r="6" spans="2:17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5">
        <v>1</v>
      </c>
      <c r="J6" s="12">
        <v>2</v>
      </c>
      <c r="K6" s="3"/>
      <c r="L6" s="26">
        <f>J6*D6</f>
        <v>48</v>
      </c>
      <c r="M6" s="18">
        <v>48</v>
      </c>
      <c r="N6" s="43">
        <v>60</v>
      </c>
      <c r="O6" s="21">
        <f>I6*D6*J6</f>
        <v>48</v>
      </c>
      <c r="P6" s="25">
        <f t="shared" ref="P6:P16" si="0">IF(M6=0, 1, O6/M6)</f>
        <v>1</v>
      </c>
      <c r="Q6" s="25">
        <f>IF((L6-M6)=0, IF(O6&lt;L6, "N/A", 0), (L6-O6)/(L6-M6))</f>
        <v>0</v>
      </c>
    </row>
    <row r="7" spans="2:17">
      <c r="B7" s="4">
        <v>2</v>
      </c>
      <c r="C7" s="5" t="s">
        <v>5</v>
      </c>
      <c r="D7" s="6">
        <v>32</v>
      </c>
      <c r="E7" s="6">
        <f t="shared" ref="E7:E15" si="1">G7-F7+1</f>
        <v>6</v>
      </c>
      <c r="F7" s="6">
        <v>4</v>
      </c>
      <c r="G7" s="6">
        <v>9</v>
      </c>
      <c r="H7" s="6" t="s">
        <v>16</v>
      </c>
      <c r="I7" s="16">
        <v>0.75</v>
      </c>
      <c r="J7" s="13">
        <v>3</v>
      </c>
      <c r="K7" s="6">
        <v>1</v>
      </c>
      <c r="L7" s="26">
        <f t="shared" ref="L7:L15" si="2">J7*D7</f>
        <v>96</v>
      </c>
      <c r="M7" s="19">
        <v>96</v>
      </c>
      <c r="N7" s="44">
        <v>96</v>
      </c>
      <c r="O7" s="21">
        <f t="shared" ref="O7:O15" si="3">I7*D7*J7</f>
        <v>72</v>
      </c>
      <c r="P7" s="47">
        <f t="shared" si="0"/>
        <v>0.75</v>
      </c>
      <c r="Q7" s="47" t="str">
        <f t="shared" ref="Q7:Q16" si="4">IF((L7-M7)=0, IF(O7&lt;L7, "N/A", 0), (L7-O7)/(L7-M7))</f>
        <v>N/A</v>
      </c>
    </row>
    <row r="8" spans="2:17">
      <c r="B8" s="4">
        <v>3</v>
      </c>
      <c r="C8" s="5" t="s">
        <v>6</v>
      </c>
      <c r="D8" s="6">
        <v>48</v>
      </c>
      <c r="E8" s="6">
        <f t="shared" si="1"/>
        <v>8</v>
      </c>
      <c r="F8" s="6">
        <v>4</v>
      </c>
      <c r="G8" s="6">
        <v>11</v>
      </c>
      <c r="H8" s="6" t="s">
        <v>17</v>
      </c>
      <c r="I8" s="16">
        <v>0.6</v>
      </c>
      <c r="J8" s="13">
        <v>4</v>
      </c>
      <c r="K8" s="6">
        <v>1</v>
      </c>
      <c r="L8" s="26">
        <f t="shared" si="2"/>
        <v>192</v>
      </c>
      <c r="M8" s="19">
        <v>160</v>
      </c>
      <c r="N8" s="48">
        <v>110</v>
      </c>
      <c r="O8" s="21">
        <f t="shared" si="3"/>
        <v>115.19999999999999</v>
      </c>
      <c r="P8" s="47">
        <f t="shared" si="0"/>
        <v>0.72</v>
      </c>
      <c r="Q8" s="47">
        <f t="shared" si="4"/>
        <v>2.4000000000000004</v>
      </c>
    </row>
    <row r="9" spans="2:17">
      <c r="B9" s="4">
        <v>4</v>
      </c>
      <c r="C9" s="5" t="s">
        <v>7</v>
      </c>
      <c r="D9" s="6">
        <v>64</v>
      </c>
      <c r="E9" s="6">
        <f t="shared" si="1"/>
        <v>12</v>
      </c>
      <c r="F9" s="6">
        <v>4</v>
      </c>
      <c r="G9" s="6">
        <v>15</v>
      </c>
      <c r="H9" s="6" t="s">
        <v>15</v>
      </c>
      <c r="I9" s="16">
        <v>1</v>
      </c>
      <c r="J9" s="13">
        <v>2</v>
      </c>
      <c r="K9" s="6"/>
      <c r="L9" s="26">
        <f t="shared" si="2"/>
        <v>128</v>
      </c>
      <c r="M9" s="19">
        <v>80</v>
      </c>
      <c r="N9" s="48">
        <v>100</v>
      </c>
      <c r="O9" s="21">
        <f t="shared" si="3"/>
        <v>128</v>
      </c>
      <c r="P9" s="25">
        <f t="shared" si="0"/>
        <v>1.6</v>
      </c>
      <c r="Q9" s="25">
        <f t="shared" si="4"/>
        <v>0</v>
      </c>
    </row>
    <row r="10" spans="2:17">
      <c r="B10" s="4">
        <v>5</v>
      </c>
      <c r="C10" s="5" t="s">
        <v>8</v>
      </c>
      <c r="D10" s="6">
        <v>16</v>
      </c>
      <c r="E10" s="6">
        <f t="shared" si="1"/>
        <v>2</v>
      </c>
      <c r="F10" s="6">
        <v>16</v>
      </c>
      <c r="G10" s="6">
        <v>17</v>
      </c>
      <c r="H10" s="6" t="s">
        <v>15</v>
      </c>
      <c r="I10" s="16"/>
      <c r="J10" s="13">
        <v>2</v>
      </c>
      <c r="K10" s="6">
        <v>4</v>
      </c>
      <c r="L10" s="26">
        <f t="shared" si="2"/>
        <v>32</v>
      </c>
      <c r="M10" s="19">
        <v>0</v>
      </c>
      <c r="N10" s="19">
        <v>0</v>
      </c>
      <c r="O10" s="21">
        <f t="shared" si="3"/>
        <v>0</v>
      </c>
      <c r="P10" s="25">
        <f t="shared" si="0"/>
        <v>1</v>
      </c>
      <c r="Q10" s="25">
        <f t="shared" si="4"/>
        <v>1</v>
      </c>
    </row>
    <row r="11" spans="2:17">
      <c r="B11" s="4">
        <v>6</v>
      </c>
      <c r="C11" s="5" t="s">
        <v>9</v>
      </c>
      <c r="D11" s="6">
        <v>32</v>
      </c>
      <c r="E11" s="6">
        <f t="shared" si="1"/>
        <v>6</v>
      </c>
      <c r="F11" s="6">
        <v>10</v>
      </c>
      <c r="G11" s="6">
        <v>15</v>
      </c>
      <c r="H11" s="6" t="s">
        <v>16</v>
      </c>
      <c r="I11" s="16">
        <v>0.5</v>
      </c>
      <c r="J11" s="13">
        <v>3</v>
      </c>
      <c r="K11" s="6">
        <v>1</v>
      </c>
      <c r="L11" s="26">
        <f t="shared" si="2"/>
        <v>96</v>
      </c>
      <c r="M11" s="19">
        <v>24</v>
      </c>
      <c r="N11" s="48">
        <v>30</v>
      </c>
      <c r="O11" s="21">
        <f t="shared" si="3"/>
        <v>48</v>
      </c>
      <c r="P11" s="25">
        <f t="shared" si="0"/>
        <v>2</v>
      </c>
      <c r="Q11" s="25">
        <f t="shared" si="4"/>
        <v>0.66666666666666663</v>
      </c>
    </row>
    <row r="12" spans="2:17">
      <c r="B12" s="4">
        <v>7</v>
      </c>
      <c r="C12" s="5" t="s">
        <v>10</v>
      </c>
      <c r="D12" s="6">
        <v>24</v>
      </c>
      <c r="E12" s="6">
        <f t="shared" si="1"/>
        <v>5</v>
      </c>
      <c r="F12" s="6">
        <v>12</v>
      </c>
      <c r="G12" s="6">
        <v>16</v>
      </c>
      <c r="H12" s="6" t="s">
        <v>17</v>
      </c>
      <c r="I12" s="16"/>
      <c r="J12" s="13">
        <v>4</v>
      </c>
      <c r="K12" s="6">
        <v>1</v>
      </c>
      <c r="L12" s="26">
        <f t="shared" si="2"/>
        <v>96</v>
      </c>
      <c r="M12" s="19">
        <v>0</v>
      </c>
      <c r="N12" s="19">
        <v>0</v>
      </c>
      <c r="O12" s="21">
        <f t="shared" si="3"/>
        <v>0</v>
      </c>
      <c r="P12" s="25">
        <f t="shared" si="0"/>
        <v>1</v>
      </c>
      <c r="Q12" s="25">
        <f t="shared" si="4"/>
        <v>1</v>
      </c>
    </row>
    <row r="13" spans="2:17">
      <c r="B13" s="4">
        <v>8</v>
      </c>
      <c r="C13" s="5" t="s">
        <v>11</v>
      </c>
      <c r="D13" s="6">
        <v>40</v>
      </c>
      <c r="E13" s="6">
        <f t="shared" si="1"/>
        <v>7</v>
      </c>
      <c r="F13" s="6">
        <v>4</v>
      </c>
      <c r="G13" s="6">
        <v>10</v>
      </c>
      <c r="H13" s="6" t="s">
        <v>18</v>
      </c>
      <c r="I13" s="16">
        <v>1</v>
      </c>
      <c r="J13" s="13">
        <v>2.5</v>
      </c>
      <c r="K13" s="6">
        <v>1</v>
      </c>
      <c r="L13" s="26">
        <f t="shared" si="2"/>
        <v>100</v>
      </c>
      <c r="M13" s="19">
        <v>100</v>
      </c>
      <c r="N13" s="48">
        <v>100</v>
      </c>
      <c r="O13" s="21">
        <f t="shared" si="3"/>
        <v>100</v>
      </c>
      <c r="P13" s="25">
        <f t="shared" si="0"/>
        <v>1</v>
      </c>
      <c r="Q13" s="25">
        <f t="shared" si="4"/>
        <v>0</v>
      </c>
    </row>
    <row r="14" spans="2:17">
      <c r="B14" s="4">
        <v>9</v>
      </c>
      <c r="C14" s="5" t="s">
        <v>12</v>
      </c>
      <c r="D14" s="6">
        <v>48</v>
      </c>
      <c r="E14" s="6">
        <f t="shared" si="1"/>
        <v>8</v>
      </c>
      <c r="F14" s="6">
        <v>4</v>
      </c>
      <c r="G14" s="6">
        <v>11</v>
      </c>
      <c r="H14" s="6" t="s">
        <v>19</v>
      </c>
      <c r="I14" s="16">
        <v>1</v>
      </c>
      <c r="J14" s="13">
        <v>2.5</v>
      </c>
      <c r="K14" s="6">
        <v>1</v>
      </c>
      <c r="L14" s="26">
        <f t="shared" si="2"/>
        <v>120</v>
      </c>
      <c r="M14" s="19">
        <v>100</v>
      </c>
      <c r="N14" s="44">
        <v>130</v>
      </c>
      <c r="O14" s="21">
        <f t="shared" si="3"/>
        <v>120</v>
      </c>
      <c r="P14" s="25">
        <f t="shared" si="0"/>
        <v>1.2</v>
      </c>
      <c r="Q14" s="25">
        <f t="shared" si="4"/>
        <v>0</v>
      </c>
    </row>
    <row r="15" spans="2:17" ht="13.5" thickBot="1">
      <c r="B15" s="7">
        <v>10</v>
      </c>
      <c r="C15" s="8" t="s">
        <v>13</v>
      </c>
      <c r="D15" s="9">
        <v>64</v>
      </c>
      <c r="E15" s="9">
        <f t="shared" si="1"/>
        <v>12</v>
      </c>
      <c r="F15" s="9">
        <v>4</v>
      </c>
      <c r="G15" s="9">
        <v>15</v>
      </c>
      <c r="H15" s="9" t="s">
        <v>20</v>
      </c>
      <c r="I15" s="17">
        <v>0.5</v>
      </c>
      <c r="J15" s="14">
        <v>2.5</v>
      </c>
      <c r="K15" s="9">
        <v>1</v>
      </c>
      <c r="L15" s="26">
        <f t="shared" si="2"/>
        <v>160</v>
      </c>
      <c r="M15" s="20">
        <v>100</v>
      </c>
      <c r="N15" s="45">
        <v>100</v>
      </c>
      <c r="O15" s="22">
        <f t="shared" si="3"/>
        <v>80</v>
      </c>
      <c r="P15" s="47">
        <f t="shared" si="0"/>
        <v>0.8</v>
      </c>
      <c r="Q15" s="47">
        <f t="shared" si="4"/>
        <v>1.3333333333333333</v>
      </c>
    </row>
    <row r="16" spans="2:17" ht="13.5" thickBot="1">
      <c r="B16" s="10"/>
      <c r="C16" s="10"/>
      <c r="D16" s="10"/>
      <c r="E16" s="10"/>
      <c r="F16" s="10"/>
      <c r="G16" s="10"/>
      <c r="H16" s="11"/>
      <c r="I16" s="11"/>
      <c r="J16" s="11"/>
      <c r="L16" s="26">
        <f>SUM(L6:L15)</f>
        <v>1068</v>
      </c>
      <c r="M16" s="24">
        <f>SUM(M6:M15)</f>
        <v>708</v>
      </c>
      <c r="N16" s="46">
        <f>SUM(N6:N15)</f>
        <v>726</v>
      </c>
      <c r="O16" s="23">
        <f>SUM(O6:O15)</f>
        <v>711.2</v>
      </c>
      <c r="P16" s="25">
        <f t="shared" si="0"/>
        <v>1.0045197740112994</v>
      </c>
      <c r="Q16" s="25">
        <f t="shared" si="4"/>
        <v>0.99111111111111094</v>
      </c>
    </row>
    <row r="17" spans="2:10" ht="13.5" thickBot="1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3.5" thickBot="1">
      <c r="B18" s="27" t="s">
        <v>30</v>
      </c>
      <c r="C18" s="28"/>
      <c r="D18" s="42" t="s">
        <v>31</v>
      </c>
      <c r="E18" s="49" t="s">
        <v>32</v>
      </c>
    </row>
    <row r="20" spans="2:10">
      <c r="B20" s="27" t="s">
        <v>33</v>
      </c>
      <c r="C20" s="27"/>
      <c r="D20" s="27"/>
    </row>
  </sheetData>
  <mergeCells count="16">
    <mergeCell ref="Q4:Q5"/>
    <mergeCell ref="L4:L5"/>
    <mergeCell ref="P4:P5"/>
    <mergeCell ref="O4:O5"/>
    <mergeCell ref="N4:N5"/>
    <mergeCell ref="M4:M5"/>
    <mergeCell ref="G4:G5"/>
    <mergeCell ref="H4:H5"/>
    <mergeCell ref="K4:K5"/>
    <mergeCell ref="J4:J5"/>
    <mergeCell ref="I4:I5"/>
    <mergeCell ref="B4:B5"/>
    <mergeCell ref="C4:C5"/>
    <mergeCell ref="D4:D5"/>
    <mergeCell ref="E4:E5"/>
    <mergeCell ref="F4:F5"/>
  </mergeCells>
  <phoneticPr fontId="2" type="noConversion"/>
  <printOptions horizontalCentered="1"/>
  <pageMargins left="0.5" right="0.5" top="1.25" bottom="1" header="0.5" footer="0.5"/>
  <pageSetup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2014-06-20T15:02:51Z</cp:lastPrinted>
  <dcterms:created xsi:type="dcterms:W3CDTF">2007-08-30T13:22:56Z</dcterms:created>
  <dcterms:modified xsi:type="dcterms:W3CDTF">2014-06-20T15:03:04Z</dcterms:modified>
</cp:coreProperties>
</file>